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N:\((2022)차세대사업부\2022 현지장학사업\공지용\"/>
    </mc:Choice>
  </mc:AlternateContent>
  <xr:revisionPtr revIDLastSave="0" documentId="13_ncr:1_{FDD849C3-D8C2-45E2-BCD2-C7CD93FC17F2}" xr6:coauthVersionLast="47" xr6:coauthVersionMax="47" xr10:uidLastSave="{00000000-0000-0000-0000-000000000000}"/>
  <bookViews>
    <workbookView xWindow="1170" yWindow="1095" windowWidth="14340" windowHeight="15105" xr2:uid="{00000000-000D-0000-FFFF-FFFF00000000}"/>
  </bookViews>
  <sheets>
    <sheet name="러시아·CIS" sheetId="8" r:id="rId1"/>
  </sheets>
  <definedNames>
    <definedName name="_xlnm._FilterDatabase" localSheetId="0" hidden="1">러시아·CIS!$A$2:$G$66</definedName>
    <definedName name="_xlnm.Print_Area" localSheetId="0">러시아·CIS!$A$1:$H$66</definedName>
    <definedName name="_xlnm.Print_Titles" localSheetId="0">러시아·CIS!$1:$2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8" l="1"/>
  <c r="G66" i="8"/>
  <c r="G65" i="8"/>
  <c r="G64" i="8"/>
  <c r="G59" i="8"/>
  <c r="G58" i="8"/>
  <c r="G24" i="8"/>
  <c r="G23" i="8"/>
  <c r="G21" i="8"/>
  <c r="G20" i="8"/>
  <c r="G19" i="8"/>
  <c r="G10" i="8"/>
  <c r="G9" i="8"/>
  <c r="G4" i="8"/>
  <c r="G5" i="8"/>
  <c r="G6" i="8"/>
  <c r="G7" i="8"/>
  <c r="G8" i="8"/>
  <c r="G11" i="8"/>
  <c r="G12" i="8"/>
  <c r="G13" i="8"/>
  <c r="G14" i="8"/>
  <c r="G15" i="8"/>
  <c r="G16" i="8"/>
  <c r="G17" i="8"/>
  <c r="G18" i="8"/>
  <c r="G22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60" i="8"/>
  <c r="G61" i="8"/>
  <c r="G62" i="8"/>
  <c r="G63" i="8"/>
  <c r="G3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5" i="8"/>
  <c r="E4" i="8"/>
</calcChain>
</file>

<file path=xl/sharedStrings.xml><?xml version="1.0" encoding="utf-8"?>
<sst xmlns="http://schemas.openxmlformats.org/spreadsheetml/2006/main" count="317" uniqueCount="199">
  <si>
    <t>2000-08-22</t>
  </si>
  <si>
    <t>님소피아</t>
    <phoneticPr fontId="4" type="noConversion"/>
  </si>
  <si>
    <t>2002-02-28</t>
  </si>
  <si>
    <t>피아가이아앨리타</t>
    <phoneticPr fontId="4" type="noConversion"/>
  </si>
  <si>
    <t>1999-08-17</t>
  </si>
  <si>
    <t>체글라코바다이아나</t>
    <phoneticPr fontId="4" type="noConversion"/>
  </si>
  <si>
    <t>2001-10-09</t>
  </si>
  <si>
    <t>최알렉산드라</t>
    <phoneticPr fontId="3" type="noConversion"/>
  </si>
  <si>
    <t>2002-04-15</t>
  </si>
  <si>
    <t>김옥순</t>
    <phoneticPr fontId="4" type="noConversion"/>
  </si>
  <si>
    <t>1999-02-01</t>
  </si>
  <si>
    <t>장알리사</t>
    <phoneticPr fontId="3" type="noConversion"/>
  </si>
  <si>
    <t>1998-02-17</t>
  </si>
  <si>
    <t>하스타스</t>
    <phoneticPr fontId="3" type="noConversion"/>
  </si>
  <si>
    <t>2002-02-08</t>
  </si>
  <si>
    <t>김소피아</t>
    <phoneticPr fontId="4" type="noConversion"/>
  </si>
  <si>
    <t>2001-03-23</t>
  </si>
  <si>
    <t>최다이아나</t>
  </si>
  <si>
    <t>2001-09-11</t>
  </si>
  <si>
    <t>장디아나</t>
  </si>
  <si>
    <t>2001-07-30</t>
  </si>
  <si>
    <t>장마리나</t>
  </si>
  <si>
    <t>1998-11-18</t>
  </si>
  <si>
    <t>피가이나탈리아</t>
    <phoneticPr fontId="4" type="noConversion"/>
  </si>
  <si>
    <t>1998-08-29</t>
  </si>
  <si>
    <t>윤드밋리</t>
  </si>
  <si>
    <t>1997-09-24</t>
  </si>
  <si>
    <t>갈리나안나</t>
    <phoneticPr fontId="3" type="noConversion"/>
  </si>
  <si>
    <t>1999-08-07</t>
  </si>
  <si>
    <t>박베로니카</t>
    <phoneticPr fontId="4" type="noConversion"/>
  </si>
  <si>
    <t>2001-10-02</t>
  </si>
  <si>
    <t>김아니타</t>
    <phoneticPr fontId="4" type="noConversion"/>
  </si>
  <si>
    <t>김율리아</t>
    <phoneticPr fontId="3" type="noConversion"/>
  </si>
  <si>
    <t>2002-06-20</t>
  </si>
  <si>
    <t>지레기나</t>
    <phoneticPr fontId="3" type="noConversion"/>
  </si>
  <si>
    <t>2003-06-13</t>
  </si>
  <si>
    <t>김맥심</t>
    <phoneticPr fontId="3" type="noConversion"/>
  </si>
  <si>
    <t>1995-04-29</t>
  </si>
  <si>
    <t>손옐레나</t>
  </si>
  <si>
    <t>2001-03-19</t>
  </si>
  <si>
    <t>박알리나</t>
  </si>
  <si>
    <t>2003-01-17</t>
  </si>
  <si>
    <t>최안나</t>
  </si>
  <si>
    <t>2001-08-02</t>
  </si>
  <si>
    <t>최빅토리아</t>
  </si>
  <si>
    <t>2001-02-21</t>
  </si>
  <si>
    <t>디가이다미르</t>
    <phoneticPr fontId="4" type="noConversion"/>
  </si>
  <si>
    <t>1990-10-25</t>
  </si>
  <si>
    <t>지엘리나</t>
  </si>
  <si>
    <t>2001-03-26</t>
  </si>
  <si>
    <t>박선미</t>
  </si>
  <si>
    <t>2001-01-11</t>
  </si>
  <si>
    <t>이알리나</t>
  </si>
  <si>
    <t>2000-08-23</t>
  </si>
  <si>
    <t>박율리야</t>
  </si>
  <si>
    <t>2002-01-27</t>
  </si>
  <si>
    <t>초이소피아</t>
    <phoneticPr fontId="4" type="noConversion"/>
  </si>
  <si>
    <t>2001-10-25</t>
  </si>
  <si>
    <t>김안나</t>
  </si>
  <si>
    <t>2002-09-02</t>
  </si>
  <si>
    <t>유가이아나스타시야</t>
    <phoneticPr fontId="4" type="noConversion"/>
  </si>
  <si>
    <t>2000-08-29</t>
  </si>
  <si>
    <t>최알렉산드르</t>
    <phoneticPr fontId="3" type="noConversion"/>
  </si>
  <si>
    <t>2001-11-03</t>
  </si>
  <si>
    <t>양율리야</t>
  </si>
  <si>
    <t>2002-10-28</t>
  </si>
  <si>
    <t>김디아나</t>
  </si>
  <si>
    <t>1999-06-28</t>
  </si>
  <si>
    <t>박안나</t>
  </si>
  <si>
    <t>2000-06-12</t>
  </si>
  <si>
    <t>김비탈리</t>
  </si>
  <si>
    <t>1992-03-18</t>
  </si>
  <si>
    <t>임올레그</t>
    <phoneticPr fontId="3" type="noConversion"/>
  </si>
  <si>
    <t>1999-10-05</t>
  </si>
  <si>
    <t>테가이빅토리아</t>
    <phoneticPr fontId="3" type="noConversion"/>
  </si>
  <si>
    <t>2003-03-10</t>
  </si>
  <si>
    <t>최올레그</t>
    <phoneticPr fontId="3" type="noConversion"/>
  </si>
  <si>
    <t>2000-04-26</t>
  </si>
  <si>
    <t>칸니기나</t>
    <phoneticPr fontId="4" type="noConversion"/>
  </si>
  <si>
    <t>2000-11-10</t>
  </si>
  <si>
    <t>심나탈야</t>
    <phoneticPr fontId="4" type="noConversion"/>
  </si>
  <si>
    <t>2001-03-15</t>
  </si>
  <si>
    <t>리안젤리나</t>
    <phoneticPr fontId="4" type="noConversion"/>
  </si>
  <si>
    <t>2001-05-20</t>
  </si>
  <si>
    <t>엄안나</t>
  </si>
  <si>
    <t>2002-11-15</t>
  </si>
  <si>
    <t>채타찌야나</t>
    <phoneticPr fontId="3" type="noConversion"/>
  </si>
  <si>
    <t>1998-03-30</t>
  </si>
  <si>
    <t>윤밀레나</t>
    <phoneticPr fontId="3" type="noConversion"/>
  </si>
  <si>
    <t>2000-04-11</t>
  </si>
  <si>
    <t>센율리야</t>
  </si>
  <si>
    <t>2002-11-28</t>
  </si>
  <si>
    <t>김류드밀라</t>
  </si>
  <si>
    <t>박알렉시</t>
    <phoneticPr fontId="4" type="noConversion"/>
  </si>
  <si>
    <t>2002-07-16</t>
  </si>
  <si>
    <t>김엘레나</t>
    <phoneticPr fontId="4" type="noConversion"/>
  </si>
  <si>
    <t>피아가이난</t>
    <phoneticPr fontId="4" type="noConversion"/>
  </si>
  <si>
    <t>김에벨리나</t>
    <phoneticPr fontId="3" type="noConversion"/>
  </si>
  <si>
    <t>2001-10-28</t>
  </si>
  <si>
    <t>혜가이옐레나</t>
    <phoneticPr fontId="3" type="noConversion"/>
  </si>
  <si>
    <t>1999-06-24</t>
  </si>
  <si>
    <t>이다리야</t>
    <phoneticPr fontId="4" type="noConversion"/>
  </si>
  <si>
    <t>2003-03-11</t>
  </si>
  <si>
    <t>칸디아나</t>
    <phoneticPr fontId="4" type="noConversion"/>
  </si>
  <si>
    <t>2003-04-28</t>
  </si>
  <si>
    <t>연번</t>
    <phoneticPr fontId="3" type="noConversion"/>
  </si>
  <si>
    <t>공관</t>
    <phoneticPr fontId="3" type="noConversion"/>
  </si>
  <si>
    <t>성명</t>
    <phoneticPr fontId="3" type="noConversion"/>
  </si>
  <si>
    <t>생년월일</t>
    <phoneticPr fontId="3" type="noConversion"/>
  </si>
  <si>
    <t>과정</t>
    <phoneticPr fontId="3" type="noConversion"/>
  </si>
  <si>
    <t>러시아(대)</t>
    <phoneticPr fontId="4" type="noConversion"/>
  </si>
  <si>
    <t>상트페테르부르크(총)</t>
    <phoneticPr fontId="4" type="noConversion"/>
  </si>
  <si>
    <t>유즈노사할린스크(출)</t>
    <phoneticPr fontId="3" type="noConversion"/>
  </si>
  <si>
    <t>알마티(총)</t>
    <phoneticPr fontId="4" type="noConversion"/>
  </si>
  <si>
    <t>우즈베키스탄(대)</t>
    <phoneticPr fontId="4" type="noConversion"/>
  </si>
  <si>
    <t>키르기즈스탄(대)</t>
    <phoneticPr fontId="4" type="noConversion"/>
  </si>
  <si>
    <t>학사</t>
    <phoneticPr fontId="3" type="noConversion"/>
  </si>
  <si>
    <t>박사</t>
    <phoneticPr fontId="3" type="noConversion"/>
  </si>
  <si>
    <t>피아가이파벨</t>
    <phoneticPr fontId="3" type="noConversion"/>
  </si>
  <si>
    <t>워로비요와다리아</t>
    <phoneticPr fontId="3" type="noConversion"/>
  </si>
  <si>
    <t>박로리타</t>
    <phoneticPr fontId="4" type="noConversion"/>
  </si>
  <si>
    <t>신안나</t>
    <phoneticPr fontId="4" type="noConversion"/>
  </si>
  <si>
    <t>최줄리아</t>
    <phoneticPr fontId="3" type="noConversion"/>
  </si>
  <si>
    <t>우크라이나(대)</t>
    <phoneticPr fontId="3" type="noConversion"/>
  </si>
  <si>
    <t>신알렉산드라</t>
    <phoneticPr fontId="3" type="noConversion"/>
  </si>
  <si>
    <t>최안헬리나</t>
    <phoneticPr fontId="3" type="noConversion"/>
  </si>
  <si>
    <t>타지키스탄(대)</t>
    <phoneticPr fontId="3" type="noConversion"/>
  </si>
  <si>
    <t>박니콜라이</t>
    <phoneticPr fontId="3" type="noConversion"/>
  </si>
  <si>
    <t>석사</t>
    <phoneticPr fontId="3" type="noConversion"/>
  </si>
  <si>
    <t>69814</t>
  </si>
  <si>
    <t>69404</t>
  </si>
  <si>
    <t>69392</t>
  </si>
  <si>
    <t>69643</t>
  </si>
  <si>
    <t>69981</t>
  </si>
  <si>
    <t>68741</t>
  </si>
  <si>
    <t>69529</t>
  </si>
  <si>
    <t>69728</t>
  </si>
  <si>
    <t>69645</t>
  </si>
  <si>
    <t>69491</t>
  </si>
  <si>
    <t>69492</t>
  </si>
  <si>
    <t>69786</t>
  </si>
  <si>
    <t>69989</t>
  </si>
  <si>
    <t>69751</t>
  </si>
  <si>
    <t>69818</t>
  </si>
  <si>
    <t>70028</t>
  </si>
  <si>
    <t>69683</t>
  </si>
  <si>
    <t>69743</t>
  </si>
  <si>
    <t>69740</t>
  </si>
  <si>
    <t>68968</t>
  </si>
  <si>
    <t>69838</t>
  </si>
  <si>
    <t>69830</t>
  </si>
  <si>
    <t>69639</t>
  </si>
  <si>
    <t>69738</t>
  </si>
  <si>
    <t>69929</t>
  </si>
  <si>
    <t>69263</t>
  </si>
  <si>
    <t>69654</t>
  </si>
  <si>
    <t>69305</t>
  </si>
  <si>
    <t>69630</t>
  </si>
  <si>
    <t>69803</t>
  </si>
  <si>
    <t>69724</t>
  </si>
  <si>
    <t>69721</t>
  </si>
  <si>
    <t>69660</t>
  </si>
  <si>
    <t>69613</t>
  </si>
  <si>
    <t>69446</t>
  </si>
  <si>
    <t>69810</t>
  </si>
  <si>
    <t>69811</t>
  </si>
  <si>
    <t>69781</t>
  </si>
  <si>
    <t>69471</t>
  </si>
  <si>
    <t>69344</t>
  </si>
  <si>
    <t>68742</t>
  </si>
  <si>
    <t>69711</t>
  </si>
  <si>
    <t>69663</t>
  </si>
  <si>
    <t>69627</t>
  </si>
  <si>
    <t>69622</t>
  </si>
  <si>
    <t>69618</t>
  </si>
  <si>
    <t>69526</t>
  </si>
  <si>
    <t>69826</t>
  </si>
  <si>
    <t>69792</t>
  </si>
  <si>
    <t>69440</t>
  </si>
  <si>
    <t>69815</t>
  </si>
  <si>
    <t>69717</t>
  </si>
  <si>
    <t>69829</t>
  </si>
  <si>
    <t>69827</t>
  </si>
  <si>
    <t>69749</t>
  </si>
  <si>
    <t>69802</t>
  </si>
  <si>
    <t>69823</t>
  </si>
  <si>
    <t>69381</t>
  </si>
  <si>
    <t>69793</t>
  </si>
  <si>
    <t>69748</t>
  </si>
  <si>
    <t>69342</t>
  </si>
  <si>
    <t>68971</t>
  </si>
  <si>
    <t>박비탈리</t>
    <phoneticPr fontId="3" type="noConversion"/>
  </si>
  <si>
    <t>박사</t>
    <phoneticPr fontId="3" type="noConversion"/>
  </si>
  <si>
    <t>학사</t>
    <phoneticPr fontId="3" type="noConversion"/>
  </si>
  <si>
    <t>김빅토리아</t>
    <phoneticPr fontId="3" type="noConversion"/>
  </si>
  <si>
    <t>69656</t>
  </si>
  <si>
    <t>69979</t>
  </si>
  <si>
    <t>신청번호</t>
    <phoneticPr fontId="3" type="noConversion"/>
  </si>
  <si>
    <t>2022 재외동포재단 현지장학생 선발자 명단[러시아∙CIS 지역] &lt;총 64명&gt;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</si>
</sst>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3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F0000"/>
      <color rgb="FFFF33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79998168889431442"/>
    <pageSetUpPr fitToPage="1"/>
  </sheetPr>
  <dimension ref="A1:H66"/>
  <sheetViews>
    <sheetView tabSelected="1" zoomScaleNormal="100" zoomScaleSheetLayoutView="84" workbookViewId="0">
      <pane ySplit="1" topLeftCell="A2" activePane="bottomLeft" state="frozen"/>
      <selection activeCell="B1" sqref="B1"/>
      <selection pane="bottomLeft" sqref="A1:H1"/>
    </sheetView>
  </sheetViews>
  <sheetFormatPr defaultRowHeight="16.5"/>
  <cols>
    <col min="1" max="1" width="7.375" style="2" customWidth="1"/>
    <col min="2" max="2" width="22.75" style="1" customWidth="1"/>
    <col min="3" max="3" width="9.625" style="1" customWidth="1"/>
    <col min="4" max="4" width="17.625" style="5" hidden="1" customWidth="1"/>
    <col min="5" max="5" width="17.625" style="5" customWidth="1"/>
    <col min="6" max="6" width="15.625" style="6" hidden="1" customWidth="1"/>
    <col min="7" max="7" width="15.625" style="6" customWidth="1"/>
    <col min="8" max="8" width="12.875" style="1" customWidth="1"/>
  </cols>
  <sheetData>
    <row r="1" spans="1:8" ht="47.25" customHeight="1">
      <c r="A1" s="20" t="s">
        <v>198</v>
      </c>
      <c r="B1" s="21"/>
      <c r="C1" s="21"/>
      <c r="D1" s="21"/>
      <c r="E1" s="21"/>
      <c r="F1" s="21"/>
      <c r="G1" s="21"/>
      <c r="H1" s="22"/>
    </row>
    <row r="2" spans="1:8" ht="35.1" customHeight="1">
      <c r="A2" s="9" t="s">
        <v>105</v>
      </c>
      <c r="B2" s="7" t="s">
        <v>106</v>
      </c>
      <c r="C2" s="7" t="s">
        <v>109</v>
      </c>
      <c r="D2" s="7" t="s">
        <v>107</v>
      </c>
      <c r="E2" s="7" t="s">
        <v>107</v>
      </c>
      <c r="F2" s="7" t="s">
        <v>108</v>
      </c>
      <c r="G2" s="7" t="s">
        <v>108</v>
      </c>
      <c r="H2" s="10" t="s">
        <v>197</v>
      </c>
    </row>
    <row r="3" spans="1:8" ht="24.95" customHeight="1">
      <c r="A3" s="14">
        <v>1</v>
      </c>
      <c r="B3" s="4" t="s">
        <v>110</v>
      </c>
      <c r="C3" s="4" t="s">
        <v>116</v>
      </c>
      <c r="D3" s="3" t="s">
        <v>1</v>
      </c>
      <c r="E3" s="3" t="str">
        <f>REPLACE(D3,2,LEN(D3)-1,REPT("*",LEN(D3)-1))</f>
        <v>님***</v>
      </c>
      <c r="F3" s="3" t="s">
        <v>2</v>
      </c>
      <c r="G3" s="3" t="str">
        <f>REPLACE(F3,1,7,"****-**")</f>
        <v>****-**-28</v>
      </c>
      <c r="H3" s="11" t="s">
        <v>129</v>
      </c>
    </row>
    <row r="4" spans="1:8" ht="24.95" customHeight="1">
      <c r="A4" s="14">
        <v>2</v>
      </c>
      <c r="B4" s="4" t="s">
        <v>110</v>
      </c>
      <c r="C4" s="4" t="s">
        <v>116</v>
      </c>
      <c r="D4" s="4" t="s">
        <v>3</v>
      </c>
      <c r="E4" s="3" t="str">
        <f>REPLACE(D4,2,LEN(D4)-1,REPT("*",LEN(D4)-1))</f>
        <v>피*******</v>
      </c>
      <c r="F4" s="3" t="s">
        <v>4</v>
      </c>
      <c r="G4" s="3" t="str">
        <f t="shared" ref="G4:G63" si="0">REPLACE(F4,1,7,"****-**")</f>
        <v>****-**-17</v>
      </c>
      <c r="H4" s="11" t="s">
        <v>130</v>
      </c>
    </row>
    <row r="5" spans="1:8" ht="24.95" customHeight="1">
      <c r="A5" s="14">
        <v>3</v>
      </c>
      <c r="B5" s="4" t="s">
        <v>110</v>
      </c>
      <c r="C5" s="4" t="s">
        <v>116</v>
      </c>
      <c r="D5" s="4" t="s">
        <v>5</v>
      </c>
      <c r="E5" s="3" t="str">
        <f>REPLACE(D5,2,LEN(D5)-1,REPT("*",LEN(D5)-1))</f>
        <v>체********</v>
      </c>
      <c r="F5" s="3" t="s">
        <v>6</v>
      </c>
      <c r="G5" s="3" t="str">
        <f t="shared" si="0"/>
        <v>****-**-09</v>
      </c>
      <c r="H5" s="11" t="s">
        <v>131</v>
      </c>
    </row>
    <row r="6" spans="1:8" ht="24.95" customHeight="1">
      <c r="A6" s="14">
        <v>4</v>
      </c>
      <c r="B6" s="4" t="s">
        <v>110</v>
      </c>
      <c r="C6" s="4" t="s">
        <v>116</v>
      </c>
      <c r="D6" s="4" t="s">
        <v>7</v>
      </c>
      <c r="E6" s="3" t="str">
        <f t="shared" ref="E6:E66" si="1">REPLACE(D6,2,LEN(D6)-1,REPT("*",LEN(D6)-1))</f>
        <v>최*****</v>
      </c>
      <c r="F6" s="3" t="s">
        <v>8</v>
      </c>
      <c r="G6" s="3" t="str">
        <f t="shared" si="0"/>
        <v>****-**-15</v>
      </c>
      <c r="H6" s="11" t="s">
        <v>132</v>
      </c>
    </row>
    <row r="7" spans="1:8" ht="24.95" customHeight="1">
      <c r="A7" s="14">
        <v>5</v>
      </c>
      <c r="B7" s="4" t="s">
        <v>110</v>
      </c>
      <c r="C7" s="4" t="s">
        <v>116</v>
      </c>
      <c r="D7" s="3" t="s">
        <v>9</v>
      </c>
      <c r="E7" s="3" t="str">
        <f t="shared" si="1"/>
        <v>김**</v>
      </c>
      <c r="F7" s="3" t="s">
        <v>10</v>
      </c>
      <c r="G7" s="3" t="str">
        <f t="shared" si="0"/>
        <v>****-**-01</v>
      </c>
      <c r="H7" s="11" t="s">
        <v>133</v>
      </c>
    </row>
    <row r="8" spans="1:8" ht="24.95" customHeight="1">
      <c r="A8" s="14">
        <v>6</v>
      </c>
      <c r="B8" s="4" t="s">
        <v>110</v>
      </c>
      <c r="C8" s="4" t="s">
        <v>116</v>
      </c>
      <c r="D8" s="3" t="s">
        <v>11</v>
      </c>
      <c r="E8" s="3" t="str">
        <f t="shared" si="1"/>
        <v>장***</v>
      </c>
      <c r="F8" s="3" t="s">
        <v>12</v>
      </c>
      <c r="G8" s="3" t="str">
        <f t="shared" si="0"/>
        <v>****-**-17</v>
      </c>
      <c r="H8" s="11" t="s">
        <v>134</v>
      </c>
    </row>
    <row r="9" spans="1:8" ht="24.95" customHeight="1">
      <c r="A9" s="14">
        <v>7</v>
      </c>
      <c r="B9" s="4" t="s">
        <v>110</v>
      </c>
      <c r="C9" s="4" t="s">
        <v>192</v>
      </c>
      <c r="D9" s="3" t="s">
        <v>191</v>
      </c>
      <c r="E9" s="3" t="str">
        <f t="shared" si="1"/>
        <v>박***</v>
      </c>
      <c r="F9" s="8">
        <v>35368</v>
      </c>
      <c r="G9" s="3" t="str">
        <f>REPLACE(F9,1,7,"****-**-")&amp;30</f>
        <v>****-**-30</v>
      </c>
      <c r="H9" s="15" t="s">
        <v>195</v>
      </c>
    </row>
    <row r="10" spans="1:8" ht="24.95" customHeight="1">
      <c r="A10" s="14">
        <v>8</v>
      </c>
      <c r="B10" s="4" t="s">
        <v>110</v>
      </c>
      <c r="C10" s="4" t="s">
        <v>193</v>
      </c>
      <c r="D10" s="3" t="s">
        <v>194</v>
      </c>
      <c r="E10" s="3" t="str">
        <f t="shared" si="1"/>
        <v>김****</v>
      </c>
      <c r="F10" s="8">
        <v>36613</v>
      </c>
      <c r="G10" s="3" t="str">
        <f>REPLACE(F10,1,7,"****-**-")&amp;28</f>
        <v>****-**-28</v>
      </c>
      <c r="H10" s="12" t="s">
        <v>196</v>
      </c>
    </row>
    <row r="11" spans="1:8" ht="24.95" customHeight="1">
      <c r="A11" s="14">
        <v>9</v>
      </c>
      <c r="B11" s="4" t="s">
        <v>110</v>
      </c>
      <c r="C11" s="4" t="s">
        <v>116</v>
      </c>
      <c r="D11" s="3" t="s">
        <v>13</v>
      </c>
      <c r="E11" s="3" t="str">
        <f t="shared" si="1"/>
        <v>하***</v>
      </c>
      <c r="F11" s="3" t="s">
        <v>14</v>
      </c>
      <c r="G11" s="3" t="str">
        <f t="shared" si="0"/>
        <v>****-**-08</v>
      </c>
      <c r="H11" s="11" t="s">
        <v>135</v>
      </c>
    </row>
    <row r="12" spans="1:8" ht="24.95" customHeight="1">
      <c r="A12" s="14">
        <v>10</v>
      </c>
      <c r="B12" s="4" t="s">
        <v>110</v>
      </c>
      <c r="C12" s="4" t="s">
        <v>116</v>
      </c>
      <c r="D12" s="3" t="s">
        <v>15</v>
      </c>
      <c r="E12" s="3" t="str">
        <f t="shared" si="1"/>
        <v>김***</v>
      </c>
      <c r="F12" s="3" t="s">
        <v>16</v>
      </c>
      <c r="G12" s="3" t="str">
        <f t="shared" si="0"/>
        <v>****-**-23</v>
      </c>
      <c r="H12" s="11" t="s">
        <v>136</v>
      </c>
    </row>
    <row r="13" spans="1:8" ht="24.95" customHeight="1">
      <c r="A13" s="14">
        <v>11</v>
      </c>
      <c r="B13" s="4" t="s">
        <v>110</v>
      </c>
      <c r="C13" s="4" t="s">
        <v>116</v>
      </c>
      <c r="D13" s="3" t="s">
        <v>17</v>
      </c>
      <c r="E13" s="3" t="str">
        <f t="shared" si="1"/>
        <v>최****</v>
      </c>
      <c r="F13" s="3" t="s">
        <v>18</v>
      </c>
      <c r="G13" s="3" t="str">
        <f t="shared" si="0"/>
        <v>****-**-11</v>
      </c>
      <c r="H13" s="11" t="s">
        <v>137</v>
      </c>
    </row>
    <row r="14" spans="1:8" ht="24.95" customHeight="1">
      <c r="A14" s="14">
        <v>12</v>
      </c>
      <c r="B14" s="4" t="s">
        <v>110</v>
      </c>
      <c r="C14" s="4" t="s">
        <v>116</v>
      </c>
      <c r="D14" s="3" t="s">
        <v>19</v>
      </c>
      <c r="E14" s="3" t="str">
        <f t="shared" si="1"/>
        <v>장***</v>
      </c>
      <c r="F14" s="3" t="s">
        <v>20</v>
      </c>
      <c r="G14" s="3" t="str">
        <f t="shared" si="0"/>
        <v>****-**-30</v>
      </c>
      <c r="H14" s="11" t="s">
        <v>138</v>
      </c>
    </row>
    <row r="15" spans="1:8" ht="24.95" customHeight="1">
      <c r="A15" s="14">
        <v>13</v>
      </c>
      <c r="B15" s="4" t="s">
        <v>110</v>
      </c>
      <c r="C15" s="4" t="s">
        <v>116</v>
      </c>
      <c r="D15" s="3" t="s">
        <v>21</v>
      </c>
      <c r="E15" s="3" t="str">
        <f t="shared" si="1"/>
        <v>장***</v>
      </c>
      <c r="F15" s="3" t="s">
        <v>22</v>
      </c>
      <c r="G15" s="3" t="str">
        <f t="shared" si="0"/>
        <v>****-**-18</v>
      </c>
      <c r="H15" s="11" t="s">
        <v>139</v>
      </c>
    </row>
    <row r="16" spans="1:8" ht="24.95" customHeight="1">
      <c r="A16" s="14">
        <v>14</v>
      </c>
      <c r="B16" s="4" t="s">
        <v>111</v>
      </c>
      <c r="C16" s="4" t="s">
        <v>128</v>
      </c>
      <c r="D16" s="4" t="s">
        <v>23</v>
      </c>
      <c r="E16" s="3" t="str">
        <f t="shared" si="1"/>
        <v>피******</v>
      </c>
      <c r="F16" s="3" t="s">
        <v>24</v>
      </c>
      <c r="G16" s="3" t="str">
        <f t="shared" si="0"/>
        <v>****-**-29</v>
      </c>
      <c r="H16" s="11" t="s">
        <v>140</v>
      </c>
    </row>
    <row r="17" spans="1:8" ht="24.95" customHeight="1">
      <c r="A17" s="14">
        <v>15</v>
      </c>
      <c r="B17" s="4" t="s">
        <v>111</v>
      </c>
      <c r="C17" s="4" t="s">
        <v>116</v>
      </c>
      <c r="D17" s="3" t="s">
        <v>25</v>
      </c>
      <c r="E17" s="3" t="str">
        <f t="shared" si="1"/>
        <v>윤***</v>
      </c>
      <c r="F17" s="3" t="s">
        <v>26</v>
      </c>
      <c r="G17" s="3" t="str">
        <f t="shared" si="0"/>
        <v>****-**-24</v>
      </c>
      <c r="H17" s="11" t="s">
        <v>141</v>
      </c>
    </row>
    <row r="18" spans="1:8" ht="24.95" customHeight="1">
      <c r="A18" s="14">
        <v>16</v>
      </c>
      <c r="B18" s="4" t="s">
        <v>111</v>
      </c>
      <c r="C18" s="4" t="s">
        <v>128</v>
      </c>
      <c r="D18" s="4" t="s">
        <v>27</v>
      </c>
      <c r="E18" s="3" t="str">
        <f t="shared" si="1"/>
        <v>갈****</v>
      </c>
      <c r="F18" s="3" t="s">
        <v>28</v>
      </c>
      <c r="G18" s="3" t="str">
        <f t="shared" si="0"/>
        <v>****-**-07</v>
      </c>
      <c r="H18" s="11" t="s">
        <v>142</v>
      </c>
    </row>
    <row r="19" spans="1:8" ht="24.95" customHeight="1">
      <c r="A19" s="14">
        <v>17</v>
      </c>
      <c r="B19" s="4" t="s">
        <v>111</v>
      </c>
      <c r="C19" s="4" t="s">
        <v>116</v>
      </c>
      <c r="D19" s="3" t="s">
        <v>118</v>
      </c>
      <c r="E19" s="3" t="str">
        <f t="shared" si="1"/>
        <v>피*****</v>
      </c>
      <c r="F19" s="8">
        <v>37180</v>
      </c>
      <c r="G19" s="3" t="str">
        <f>REPLACE(F19,1,7,"****-**-")&amp;16</f>
        <v>****-**-16</v>
      </c>
      <c r="H19" s="11" t="s">
        <v>143</v>
      </c>
    </row>
    <row r="20" spans="1:8" ht="24.95" customHeight="1">
      <c r="A20" s="14">
        <v>18</v>
      </c>
      <c r="B20" s="4" t="s">
        <v>112</v>
      </c>
      <c r="C20" s="4" t="s">
        <v>116</v>
      </c>
      <c r="D20" s="3" t="s">
        <v>119</v>
      </c>
      <c r="E20" s="3" t="str">
        <f t="shared" si="1"/>
        <v>워*******</v>
      </c>
      <c r="F20" s="8">
        <v>35999</v>
      </c>
      <c r="G20" s="3" t="str">
        <f>REPLACE(F20,1,7,"****-**-")&amp;23</f>
        <v>****-**-23</v>
      </c>
      <c r="H20" s="11" t="s">
        <v>144</v>
      </c>
    </row>
    <row r="21" spans="1:8" ht="24.95" customHeight="1">
      <c r="A21" s="14">
        <v>19</v>
      </c>
      <c r="B21" s="4" t="s">
        <v>112</v>
      </c>
      <c r="C21" s="4" t="s">
        <v>116</v>
      </c>
      <c r="D21" s="3" t="s">
        <v>120</v>
      </c>
      <c r="E21" s="3" t="str">
        <f t="shared" si="1"/>
        <v>박***</v>
      </c>
      <c r="F21" s="8">
        <v>36651</v>
      </c>
      <c r="G21" s="3" t="str">
        <f>REPLACE(F21,1,7,"****-**-0")&amp;5</f>
        <v>****-**-05</v>
      </c>
      <c r="H21" s="11" t="s">
        <v>145</v>
      </c>
    </row>
    <row r="22" spans="1:8" ht="24.95" customHeight="1">
      <c r="A22" s="14">
        <v>20</v>
      </c>
      <c r="B22" s="4" t="s">
        <v>112</v>
      </c>
      <c r="C22" s="4" t="s">
        <v>116</v>
      </c>
      <c r="D22" s="3" t="s">
        <v>29</v>
      </c>
      <c r="E22" s="3" t="str">
        <f t="shared" si="1"/>
        <v>박****</v>
      </c>
      <c r="F22" s="3" t="s">
        <v>30</v>
      </c>
      <c r="G22" s="3" t="str">
        <f t="shared" si="0"/>
        <v>****-**-02</v>
      </c>
      <c r="H22" s="11" t="s">
        <v>146</v>
      </c>
    </row>
    <row r="23" spans="1:8" ht="24.95" customHeight="1">
      <c r="A23" s="14">
        <v>21</v>
      </c>
      <c r="B23" s="4" t="s">
        <v>113</v>
      </c>
      <c r="C23" s="4" t="s">
        <v>116</v>
      </c>
      <c r="D23" s="3" t="s">
        <v>121</v>
      </c>
      <c r="E23" s="3" t="str">
        <f t="shared" si="1"/>
        <v>신**</v>
      </c>
      <c r="F23" s="8">
        <v>37183</v>
      </c>
      <c r="G23" s="3" t="str">
        <f>REPLACE(F23,1,7,"****-**-")&amp;19</f>
        <v>****-**-19</v>
      </c>
      <c r="H23" s="11" t="s">
        <v>147</v>
      </c>
    </row>
    <row r="24" spans="1:8" ht="24.95" customHeight="1">
      <c r="A24" s="14">
        <v>22</v>
      </c>
      <c r="B24" s="4" t="s">
        <v>113</v>
      </c>
      <c r="C24" s="4" t="s">
        <v>116</v>
      </c>
      <c r="D24" s="3" t="s">
        <v>122</v>
      </c>
      <c r="E24" s="3" t="str">
        <f t="shared" si="1"/>
        <v>최***</v>
      </c>
      <c r="F24" s="8">
        <v>37586</v>
      </c>
      <c r="G24" s="3" t="str">
        <f>REPLACE(F24,1,7,"****-**-")&amp;26</f>
        <v>****-**-26</v>
      </c>
      <c r="H24" s="11" t="s">
        <v>148</v>
      </c>
    </row>
    <row r="25" spans="1:8" ht="24.95" customHeight="1">
      <c r="A25" s="14">
        <v>23</v>
      </c>
      <c r="B25" s="4" t="s">
        <v>113</v>
      </c>
      <c r="C25" s="4" t="s">
        <v>116</v>
      </c>
      <c r="D25" s="3" t="s">
        <v>31</v>
      </c>
      <c r="E25" s="3" t="str">
        <f t="shared" si="1"/>
        <v>김***</v>
      </c>
      <c r="F25" s="3" t="s">
        <v>8</v>
      </c>
      <c r="G25" s="3" t="str">
        <f t="shared" si="0"/>
        <v>****-**-15</v>
      </c>
      <c r="H25" s="11" t="s">
        <v>149</v>
      </c>
    </row>
    <row r="26" spans="1:8" ht="24.95" customHeight="1">
      <c r="A26" s="14">
        <v>24</v>
      </c>
      <c r="B26" s="4" t="s">
        <v>113</v>
      </c>
      <c r="C26" s="4" t="s">
        <v>116</v>
      </c>
      <c r="D26" s="3" t="s">
        <v>32</v>
      </c>
      <c r="E26" s="3" t="str">
        <f t="shared" si="1"/>
        <v>김***</v>
      </c>
      <c r="F26" s="3" t="s">
        <v>33</v>
      </c>
      <c r="G26" s="3" t="str">
        <f t="shared" si="0"/>
        <v>****-**-20</v>
      </c>
      <c r="H26" s="11" t="s">
        <v>150</v>
      </c>
    </row>
    <row r="27" spans="1:8" ht="24.95" customHeight="1">
      <c r="A27" s="14">
        <v>25</v>
      </c>
      <c r="B27" s="4" t="s">
        <v>113</v>
      </c>
      <c r="C27" s="4" t="s">
        <v>116</v>
      </c>
      <c r="D27" s="3" t="s">
        <v>34</v>
      </c>
      <c r="E27" s="3" t="str">
        <f t="shared" si="1"/>
        <v>지***</v>
      </c>
      <c r="F27" s="3" t="s">
        <v>35</v>
      </c>
      <c r="G27" s="3" t="str">
        <f t="shared" si="0"/>
        <v>****-**-13</v>
      </c>
      <c r="H27" s="11" t="s">
        <v>151</v>
      </c>
    </row>
    <row r="28" spans="1:8" ht="24.95" customHeight="1">
      <c r="A28" s="14">
        <v>26</v>
      </c>
      <c r="B28" s="4" t="s">
        <v>113</v>
      </c>
      <c r="C28" s="4" t="s">
        <v>128</v>
      </c>
      <c r="D28" s="3" t="s">
        <v>36</v>
      </c>
      <c r="E28" s="3" t="str">
        <f t="shared" si="1"/>
        <v>김**</v>
      </c>
      <c r="F28" s="3" t="s">
        <v>37</v>
      </c>
      <c r="G28" s="3" t="str">
        <f t="shared" si="0"/>
        <v>****-**-29</v>
      </c>
      <c r="H28" s="11" t="s">
        <v>152</v>
      </c>
    </row>
    <row r="29" spans="1:8" ht="24.95" customHeight="1">
      <c r="A29" s="14">
        <v>27</v>
      </c>
      <c r="B29" s="4" t="s">
        <v>113</v>
      </c>
      <c r="C29" s="4" t="s">
        <v>116</v>
      </c>
      <c r="D29" s="3" t="s">
        <v>38</v>
      </c>
      <c r="E29" s="3" t="str">
        <f t="shared" si="1"/>
        <v>손***</v>
      </c>
      <c r="F29" s="3" t="s">
        <v>39</v>
      </c>
      <c r="G29" s="3" t="str">
        <f t="shared" si="0"/>
        <v>****-**-19</v>
      </c>
      <c r="H29" s="11" t="s">
        <v>153</v>
      </c>
    </row>
    <row r="30" spans="1:8" ht="24.95" customHeight="1">
      <c r="A30" s="14">
        <v>28</v>
      </c>
      <c r="B30" s="4" t="s">
        <v>113</v>
      </c>
      <c r="C30" s="4" t="s">
        <v>116</v>
      </c>
      <c r="D30" s="3" t="s">
        <v>40</v>
      </c>
      <c r="E30" s="3" t="str">
        <f t="shared" si="1"/>
        <v>박***</v>
      </c>
      <c r="F30" s="3" t="s">
        <v>41</v>
      </c>
      <c r="G30" s="3" t="str">
        <f t="shared" si="0"/>
        <v>****-**-17</v>
      </c>
      <c r="H30" s="11" t="s">
        <v>154</v>
      </c>
    </row>
    <row r="31" spans="1:8" ht="24.95" customHeight="1">
      <c r="A31" s="14">
        <v>29</v>
      </c>
      <c r="B31" s="4" t="s">
        <v>113</v>
      </c>
      <c r="C31" s="4" t="s">
        <v>116</v>
      </c>
      <c r="D31" s="3" t="s">
        <v>42</v>
      </c>
      <c r="E31" s="3" t="str">
        <f t="shared" si="1"/>
        <v>최**</v>
      </c>
      <c r="F31" s="3" t="s">
        <v>43</v>
      </c>
      <c r="G31" s="3" t="str">
        <f t="shared" si="0"/>
        <v>****-**-02</v>
      </c>
      <c r="H31" s="11" t="s">
        <v>155</v>
      </c>
    </row>
    <row r="32" spans="1:8" ht="24.95" customHeight="1">
      <c r="A32" s="14">
        <v>30</v>
      </c>
      <c r="B32" s="4" t="s">
        <v>113</v>
      </c>
      <c r="C32" s="4" t="s">
        <v>116</v>
      </c>
      <c r="D32" s="3" t="s">
        <v>44</v>
      </c>
      <c r="E32" s="3" t="str">
        <f t="shared" si="1"/>
        <v>최****</v>
      </c>
      <c r="F32" s="3" t="s">
        <v>45</v>
      </c>
      <c r="G32" s="3" t="str">
        <f t="shared" si="0"/>
        <v>****-**-21</v>
      </c>
      <c r="H32" s="11" t="s">
        <v>156</v>
      </c>
    </row>
    <row r="33" spans="1:8" ht="24.95" customHeight="1">
      <c r="A33" s="14">
        <v>31</v>
      </c>
      <c r="B33" s="4" t="s">
        <v>113</v>
      </c>
      <c r="C33" s="4" t="s">
        <v>117</v>
      </c>
      <c r="D33" s="4" t="s">
        <v>46</v>
      </c>
      <c r="E33" s="3" t="str">
        <f t="shared" si="1"/>
        <v>디*****</v>
      </c>
      <c r="F33" s="3" t="s">
        <v>47</v>
      </c>
      <c r="G33" s="3" t="str">
        <f t="shared" si="0"/>
        <v>****-**-25</v>
      </c>
      <c r="H33" s="11" t="s">
        <v>157</v>
      </c>
    </row>
    <row r="34" spans="1:8" ht="24.95" customHeight="1">
      <c r="A34" s="14">
        <v>32</v>
      </c>
      <c r="B34" s="4" t="s">
        <v>114</v>
      </c>
      <c r="C34" s="4" t="s">
        <v>116</v>
      </c>
      <c r="D34" s="3" t="s">
        <v>48</v>
      </c>
      <c r="E34" s="3" t="str">
        <f t="shared" si="1"/>
        <v>지***</v>
      </c>
      <c r="F34" s="3" t="s">
        <v>49</v>
      </c>
      <c r="G34" s="3" t="str">
        <f t="shared" si="0"/>
        <v>****-**-26</v>
      </c>
      <c r="H34" s="11" t="s">
        <v>158</v>
      </c>
    </row>
    <row r="35" spans="1:8" ht="24.95" customHeight="1">
      <c r="A35" s="14">
        <v>33</v>
      </c>
      <c r="B35" s="4" t="s">
        <v>114</v>
      </c>
      <c r="C35" s="4" t="s">
        <v>116</v>
      </c>
      <c r="D35" s="3" t="s">
        <v>50</v>
      </c>
      <c r="E35" s="3" t="str">
        <f t="shared" si="1"/>
        <v>박**</v>
      </c>
      <c r="F35" s="3" t="s">
        <v>51</v>
      </c>
      <c r="G35" s="3" t="str">
        <f t="shared" si="0"/>
        <v>****-**-11</v>
      </c>
      <c r="H35" s="11" t="s">
        <v>159</v>
      </c>
    </row>
    <row r="36" spans="1:8" ht="24.95" customHeight="1">
      <c r="A36" s="14">
        <v>34</v>
      </c>
      <c r="B36" s="4" t="s">
        <v>114</v>
      </c>
      <c r="C36" s="4" t="s">
        <v>116</v>
      </c>
      <c r="D36" s="3" t="s">
        <v>52</v>
      </c>
      <c r="E36" s="3" t="str">
        <f t="shared" si="1"/>
        <v>이***</v>
      </c>
      <c r="F36" s="3" t="s">
        <v>53</v>
      </c>
      <c r="G36" s="3" t="str">
        <f t="shared" si="0"/>
        <v>****-**-23</v>
      </c>
      <c r="H36" s="11" t="s">
        <v>160</v>
      </c>
    </row>
    <row r="37" spans="1:8" ht="24.95" customHeight="1">
      <c r="A37" s="14">
        <v>35</v>
      </c>
      <c r="B37" s="4" t="s">
        <v>114</v>
      </c>
      <c r="C37" s="4" t="s">
        <v>116</v>
      </c>
      <c r="D37" s="3" t="s">
        <v>54</v>
      </c>
      <c r="E37" s="3" t="str">
        <f t="shared" si="1"/>
        <v>박***</v>
      </c>
      <c r="F37" s="3" t="s">
        <v>55</v>
      </c>
      <c r="G37" s="3" t="str">
        <f t="shared" si="0"/>
        <v>****-**-27</v>
      </c>
      <c r="H37" s="11" t="s">
        <v>161</v>
      </c>
    </row>
    <row r="38" spans="1:8" ht="24.95" customHeight="1">
      <c r="A38" s="14">
        <v>36</v>
      </c>
      <c r="B38" s="4" t="s">
        <v>114</v>
      </c>
      <c r="C38" s="4" t="s">
        <v>116</v>
      </c>
      <c r="D38" s="3" t="s">
        <v>56</v>
      </c>
      <c r="E38" s="3" t="str">
        <f t="shared" si="1"/>
        <v>초****</v>
      </c>
      <c r="F38" s="3" t="s">
        <v>57</v>
      </c>
      <c r="G38" s="3" t="str">
        <f t="shared" si="0"/>
        <v>****-**-25</v>
      </c>
      <c r="H38" s="11" t="s">
        <v>162</v>
      </c>
    </row>
    <row r="39" spans="1:8" ht="24.95" customHeight="1">
      <c r="A39" s="14">
        <v>37</v>
      </c>
      <c r="B39" s="4" t="s">
        <v>114</v>
      </c>
      <c r="C39" s="4" t="s">
        <v>116</v>
      </c>
      <c r="D39" s="3" t="s">
        <v>58</v>
      </c>
      <c r="E39" s="3" t="str">
        <f t="shared" si="1"/>
        <v>김**</v>
      </c>
      <c r="F39" s="3" t="s">
        <v>59</v>
      </c>
      <c r="G39" s="3" t="str">
        <f t="shared" si="0"/>
        <v>****-**-02</v>
      </c>
      <c r="H39" s="11" t="s">
        <v>163</v>
      </c>
    </row>
    <row r="40" spans="1:8" ht="24.95" customHeight="1">
      <c r="A40" s="14">
        <v>38</v>
      </c>
      <c r="B40" s="4" t="s">
        <v>114</v>
      </c>
      <c r="C40" s="4" t="s">
        <v>116</v>
      </c>
      <c r="D40" s="4" t="s">
        <v>60</v>
      </c>
      <c r="E40" s="3" t="str">
        <f t="shared" si="1"/>
        <v>유********</v>
      </c>
      <c r="F40" s="3" t="s">
        <v>61</v>
      </c>
      <c r="G40" s="3" t="str">
        <f t="shared" si="0"/>
        <v>****-**-29</v>
      </c>
      <c r="H40" s="11" t="s">
        <v>164</v>
      </c>
    </row>
    <row r="41" spans="1:8" ht="24.95" customHeight="1">
      <c r="A41" s="14">
        <v>39</v>
      </c>
      <c r="B41" s="4" t="s">
        <v>114</v>
      </c>
      <c r="C41" s="4" t="s">
        <v>116</v>
      </c>
      <c r="D41" s="4" t="s">
        <v>62</v>
      </c>
      <c r="E41" s="3" t="str">
        <f t="shared" si="1"/>
        <v>최*****</v>
      </c>
      <c r="F41" s="3" t="s">
        <v>63</v>
      </c>
      <c r="G41" s="3" t="str">
        <f t="shared" si="0"/>
        <v>****-**-03</v>
      </c>
      <c r="H41" s="11" t="s">
        <v>165</v>
      </c>
    </row>
    <row r="42" spans="1:8" ht="24.95" customHeight="1">
      <c r="A42" s="14">
        <v>40</v>
      </c>
      <c r="B42" s="4" t="s">
        <v>114</v>
      </c>
      <c r="C42" s="4" t="s">
        <v>116</v>
      </c>
      <c r="D42" s="3" t="s">
        <v>64</v>
      </c>
      <c r="E42" s="3" t="str">
        <f t="shared" si="1"/>
        <v>양***</v>
      </c>
      <c r="F42" s="3" t="s">
        <v>65</v>
      </c>
      <c r="G42" s="3" t="str">
        <f t="shared" si="0"/>
        <v>****-**-28</v>
      </c>
      <c r="H42" s="11" t="s">
        <v>166</v>
      </c>
    </row>
    <row r="43" spans="1:8" ht="24.95" customHeight="1">
      <c r="A43" s="14">
        <v>41</v>
      </c>
      <c r="B43" s="4" t="s">
        <v>114</v>
      </c>
      <c r="C43" s="4" t="s">
        <v>116</v>
      </c>
      <c r="D43" s="3" t="s">
        <v>66</v>
      </c>
      <c r="E43" s="3" t="str">
        <f t="shared" si="1"/>
        <v>김***</v>
      </c>
      <c r="F43" s="3" t="s">
        <v>67</v>
      </c>
      <c r="G43" s="3" t="str">
        <f t="shared" si="0"/>
        <v>****-**-28</v>
      </c>
      <c r="H43" s="11" t="s">
        <v>167</v>
      </c>
    </row>
    <row r="44" spans="1:8" ht="24.95" customHeight="1">
      <c r="A44" s="14">
        <v>42</v>
      </c>
      <c r="B44" s="4" t="s">
        <v>114</v>
      </c>
      <c r="C44" s="4" t="s">
        <v>116</v>
      </c>
      <c r="D44" s="3" t="s">
        <v>68</v>
      </c>
      <c r="E44" s="3" t="str">
        <f t="shared" si="1"/>
        <v>박**</v>
      </c>
      <c r="F44" s="3" t="s">
        <v>69</v>
      </c>
      <c r="G44" s="3" t="str">
        <f t="shared" si="0"/>
        <v>****-**-12</v>
      </c>
      <c r="H44" s="11" t="s">
        <v>168</v>
      </c>
    </row>
    <row r="45" spans="1:8" ht="24.95" customHeight="1">
      <c r="A45" s="14">
        <v>43</v>
      </c>
      <c r="B45" s="4" t="s">
        <v>114</v>
      </c>
      <c r="C45" s="4" t="s">
        <v>128</v>
      </c>
      <c r="D45" s="3" t="s">
        <v>70</v>
      </c>
      <c r="E45" s="3" t="str">
        <f t="shared" si="1"/>
        <v>김***</v>
      </c>
      <c r="F45" s="3" t="s">
        <v>71</v>
      </c>
      <c r="G45" s="3" t="str">
        <f t="shared" si="0"/>
        <v>****-**-18</v>
      </c>
      <c r="H45" s="11" t="s">
        <v>169</v>
      </c>
    </row>
    <row r="46" spans="1:8" ht="24.95" customHeight="1">
      <c r="A46" s="14">
        <v>44</v>
      </c>
      <c r="B46" s="4" t="s">
        <v>114</v>
      </c>
      <c r="C46" s="4" t="s">
        <v>116</v>
      </c>
      <c r="D46" s="3" t="s">
        <v>72</v>
      </c>
      <c r="E46" s="3" t="str">
        <f t="shared" si="1"/>
        <v>임***</v>
      </c>
      <c r="F46" s="3" t="s">
        <v>73</v>
      </c>
      <c r="G46" s="3" t="str">
        <f t="shared" si="0"/>
        <v>****-**-05</v>
      </c>
      <c r="H46" s="11" t="s">
        <v>170</v>
      </c>
    </row>
    <row r="47" spans="1:8" ht="24.95" customHeight="1">
      <c r="A47" s="14">
        <v>45</v>
      </c>
      <c r="B47" s="4" t="s">
        <v>114</v>
      </c>
      <c r="C47" s="4" t="s">
        <v>116</v>
      </c>
      <c r="D47" s="4" t="s">
        <v>74</v>
      </c>
      <c r="E47" s="3" t="str">
        <f t="shared" si="1"/>
        <v>테******</v>
      </c>
      <c r="F47" s="3" t="s">
        <v>75</v>
      </c>
      <c r="G47" s="3" t="str">
        <f t="shared" si="0"/>
        <v>****-**-10</v>
      </c>
      <c r="H47" s="11" t="s">
        <v>171</v>
      </c>
    </row>
    <row r="48" spans="1:8" ht="24.95" customHeight="1">
      <c r="A48" s="14">
        <v>46</v>
      </c>
      <c r="B48" s="4" t="s">
        <v>114</v>
      </c>
      <c r="C48" s="4" t="s">
        <v>116</v>
      </c>
      <c r="D48" s="3" t="s">
        <v>76</v>
      </c>
      <c r="E48" s="3" t="str">
        <f t="shared" si="1"/>
        <v>최***</v>
      </c>
      <c r="F48" s="3" t="s">
        <v>77</v>
      </c>
      <c r="G48" s="3" t="str">
        <f t="shared" si="0"/>
        <v>****-**-26</v>
      </c>
      <c r="H48" s="11" t="s">
        <v>172</v>
      </c>
    </row>
    <row r="49" spans="1:8" ht="24.95" customHeight="1">
      <c r="A49" s="14">
        <v>47</v>
      </c>
      <c r="B49" s="4" t="s">
        <v>114</v>
      </c>
      <c r="C49" s="4" t="s">
        <v>116</v>
      </c>
      <c r="D49" s="3" t="s">
        <v>78</v>
      </c>
      <c r="E49" s="3" t="str">
        <f t="shared" si="1"/>
        <v>칸***</v>
      </c>
      <c r="F49" s="3" t="s">
        <v>79</v>
      </c>
      <c r="G49" s="3" t="str">
        <f t="shared" si="0"/>
        <v>****-**-10</v>
      </c>
      <c r="H49" s="11" t="s">
        <v>173</v>
      </c>
    </row>
    <row r="50" spans="1:8" ht="24.95" customHeight="1">
      <c r="A50" s="14">
        <v>48</v>
      </c>
      <c r="B50" s="4" t="s">
        <v>114</v>
      </c>
      <c r="C50" s="4" t="s">
        <v>116</v>
      </c>
      <c r="D50" s="3" t="s">
        <v>80</v>
      </c>
      <c r="E50" s="3" t="str">
        <f t="shared" si="1"/>
        <v>심***</v>
      </c>
      <c r="F50" s="3" t="s">
        <v>81</v>
      </c>
      <c r="G50" s="3" t="str">
        <f t="shared" si="0"/>
        <v>****-**-15</v>
      </c>
      <c r="H50" s="11" t="s">
        <v>174</v>
      </c>
    </row>
    <row r="51" spans="1:8" ht="24.95" customHeight="1">
      <c r="A51" s="14">
        <v>49</v>
      </c>
      <c r="B51" s="4" t="s">
        <v>114</v>
      </c>
      <c r="C51" s="4" t="s">
        <v>116</v>
      </c>
      <c r="D51" s="3" t="s">
        <v>82</v>
      </c>
      <c r="E51" s="3" t="str">
        <f t="shared" si="1"/>
        <v>리****</v>
      </c>
      <c r="F51" s="3" t="s">
        <v>83</v>
      </c>
      <c r="G51" s="3" t="str">
        <f t="shared" si="0"/>
        <v>****-**-20</v>
      </c>
      <c r="H51" s="11" t="s">
        <v>175</v>
      </c>
    </row>
    <row r="52" spans="1:8" ht="24.95" customHeight="1">
      <c r="A52" s="14">
        <v>50</v>
      </c>
      <c r="B52" s="4" t="s">
        <v>114</v>
      </c>
      <c r="C52" s="4" t="s">
        <v>116</v>
      </c>
      <c r="D52" s="3" t="s">
        <v>84</v>
      </c>
      <c r="E52" s="3" t="str">
        <f t="shared" si="1"/>
        <v>엄**</v>
      </c>
      <c r="F52" s="3" t="s">
        <v>85</v>
      </c>
      <c r="G52" s="3" t="str">
        <f t="shared" si="0"/>
        <v>****-**-15</v>
      </c>
      <c r="H52" s="11" t="s">
        <v>176</v>
      </c>
    </row>
    <row r="53" spans="1:8" ht="24.95" customHeight="1">
      <c r="A53" s="14">
        <v>51</v>
      </c>
      <c r="B53" s="4" t="s">
        <v>114</v>
      </c>
      <c r="C53" s="4" t="s">
        <v>116</v>
      </c>
      <c r="D53" s="3" t="s">
        <v>86</v>
      </c>
      <c r="E53" s="3" t="str">
        <f t="shared" si="1"/>
        <v>채****</v>
      </c>
      <c r="F53" s="3" t="s">
        <v>87</v>
      </c>
      <c r="G53" s="3" t="str">
        <f t="shared" si="0"/>
        <v>****-**-30</v>
      </c>
      <c r="H53" s="11" t="s">
        <v>177</v>
      </c>
    </row>
    <row r="54" spans="1:8" ht="24.95" customHeight="1">
      <c r="A54" s="14">
        <v>52</v>
      </c>
      <c r="B54" s="4" t="s">
        <v>114</v>
      </c>
      <c r="C54" s="4" t="s">
        <v>116</v>
      </c>
      <c r="D54" s="3" t="s">
        <v>88</v>
      </c>
      <c r="E54" s="3" t="str">
        <f t="shared" si="1"/>
        <v>윤***</v>
      </c>
      <c r="F54" s="3" t="s">
        <v>89</v>
      </c>
      <c r="G54" s="3" t="str">
        <f t="shared" si="0"/>
        <v>****-**-11</v>
      </c>
      <c r="H54" s="11" t="s">
        <v>178</v>
      </c>
    </row>
    <row r="55" spans="1:8" ht="24.95" customHeight="1">
      <c r="A55" s="14">
        <v>53</v>
      </c>
      <c r="B55" s="4" t="s">
        <v>115</v>
      </c>
      <c r="C55" s="4" t="s">
        <v>116</v>
      </c>
      <c r="D55" s="3" t="s">
        <v>90</v>
      </c>
      <c r="E55" s="3" t="str">
        <f t="shared" si="1"/>
        <v>센***</v>
      </c>
      <c r="F55" s="3" t="s">
        <v>91</v>
      </c>
      <c r="G55" s="3" t="str">
        <f t="shared" si="0"/>
        <v>****-**-28</v>
      </c>
      <c r="H55" s="11" t="s">
        <v>179</v>
      </c>
    </row>
    <row r="56" spans="1:8" ht="24.95" customHeight="1">
      <c r="A56" s="14">
        <v>54</v>
      </c>
      <c r="B56" s="4" t="s">
        <v>115</v>
      </c>
      <c r="C56" s="4" t="s">
        <v>116</v>
      </c>
      <c r="D56" s="3" t="s">
        <v>92</v>
      </c>
      <c r="E56" s="3" t="str">
        <f t="shared" si="1"/>
        <v>김****</v>
      </c>
      <c r="F56" s="3" t="s">
        <v>0</v>
      </c>
      <c r="G56" s="3" t="str">
        <f t="shared" si="0"/>
        <v>****-**-22</v>
      </c>
      <c r="H56" s="11" t="s">
        <v>180</v>
      </c>
    </row>
    <row r="57" spans="1:8" ht="24.95" customHeight="1">
      <c r="A57" s="14">
        <v>55</v>
      </c>
      <c r="B57" s="4" t="s">
        <v>115</v>
      </c>
      <c r="C57" s="4" t="s">
        <v>116</v>
      </c>
      <c r="D57" s="3" t="s">
        <v>93</v>
      </c>
      <c r="E57" s="3" t="str">
        <f t="shared" si="1"/>
        <v>박***</v>
      </c>
      <c r="F57" s="3" t="s">
        <v>94</v>
      </c>
      <c r="G57" s="3" t="str">
        <f t="shared" si="0"/>
        <v>****-**-16</v>
      </c>
      <c r="H57" s="11" t="s">
        <v>181</v>
      </c>
    </row>
    <row r="58" spans="1:8" ht="24.95" customHeight="1">
      <c r="A58" s="14">
        <v>56</v>
      </c>
      <c r="B58" s="4" t="s">
        <v>115</v>
      </c>
      <c r="C58" s="4" t="s">
        <v>116</v>
      </c>
      <c r="D58" s="3" t="s">
        <v>95</v>
      </c>
      <c r="E58" s="3" t="str">
        <f t="shared" si="1"/>
        <v>김***</v>
      </c>
      <c r="F58" s="8">
        <v>37960</v>
      </c>
      <c r="G58" s="3" t="str">
        <f>REPLACE(F58,1,7,"****-**-0")&amp;5</f>
        <v>****-**-05</v>
      </c>
      <c r="H58" s="11" t="s">
        <v>182</v>
      </c>
    </row>
    <row r="59" spans="1:8" ht="24.95" customHeight="1">
      <c r="A59" s="14">
        <v>57</v>
      </c>
      <c r="B59" s="4" t="s">
        <v>115</v>
      </c>
      <c r="C59" s="4" t="s">
        <v>116</v>
      </c>
      <c r="D59" s="3" t="s">
        <v>96</v>
      </c>
      <c r="E59" s="3" t="str">
        <f t="shared" si="1"/>
        <v>피****</v>
      </c>
      <c r="F59" s="8">
        <v>37405</v>
      </c>
      <c r="G59" s="3" t="str">
        <f>REPLACE(F59,1,7,"****-**-")&amp;29</f>
        <v>****-**-29</v>
      </c>
      <c r="H59" s="11" t="s">
        <v>183</v>
      </c>
    </row>
    <row r="60" spans="1:8" ht="24.95" customHeight="1">
      <c r="A60" s="14">
        <v>58</v>
      </c>
      <c r="B60" s="4" t="s">
        <v>115</v>
      </c>
      <c r="C60" s="4" t="s">
        <v>116</v>
      </c>
      <c r="D60" s="3" t="s">
        <v>97</v>
      </c>
      <c r="E60" s="3" t="str">
        <f t="shared" si="1"/>
        <v>김****</v>
      </c>
      <c r="F60" s="3" t="s">
        <v>98</v>
      </c>
      <c r="G60" s="3" t="str">
        <f t="shared" si="0"/>
        <v>****-**-28</v>
      </c>
      <c r="H60" s="11" t="s">
        <v>184</v>
      </c>
    </row>
    <row r="61" spans="1:8" ht="24.95" customHeight="1">
      <c r="A61" s="14">
        <v>59</v>
      </c>
      <c r="B61" s="4" t="s">
        <v>115</v>
      </c>
      <c r="C61" s="4" t="s">
        <v>116</v>
      </c>
      <c r="D61" s="4" t="s">
        <v>99</v>
      </c>
      <c r="E61" s="3" t="str">
        <f t="shared" si="1"/>
        <v>혜*****</v>
      </c>
      <c r="F61" s="3" t="s">
        <v>100</v>
      </c>
      <c r="G61" s="3" t="str">
        <f t="shared" si="0"/>
        <v>****-**-24</v>
      </c>
      <c r="H61" s="11" t="s">
        <v>185</v>
      </c>
    </row>
    <row r="62" spans="1:8" ht="24.95" customHeight="1">
      <c r="A62" s="14">
        <v>60</v>
      </c>
      <c r="B62" s="4" t="s">
        <v>115</v>
      </c>
      <c r="C62" s="4" t="s">
        <v>116</v>
      </c>
      <c r="D62" s="3" t="s">
        <v>101</v>
      </c>
      <c r="E62" s="3" t="str">
        <f t="shared" si="1"/>
        <v>이***</v>
      </c>
      <c r="F62" s="3" t="s">
        <v>102</v>
      </c>
      <c r="G62" s="3" t="str">
        <f t="shared" si="0"/>
        <v>****-**-11</v>
      </c>
      <c r="H62" s="11" t="s">
        <v>186</v>
      </c>
    </row>
    <row r="63" spans="1:8" ht="24.95" customHeight="1">
      <c r="A63" s="14">
        <v>61</v>
      </c>
      <c r="B63" s="4" t="s">
        <v>115</v>
      </c>
      <c r="C63" s="4" t="s">
        <v>116</v>
      </c>
      <c r="D63" s="3" t="s">
        <v>103</v>
      </c>
      <c r="E63" s="3" t="str">
        <f t="shared" si="1"/>
        <v>칸***</v>
      </c>
      <c r="F63" s="3" t="s">
        <v>104</v>
      </c>
      <c r="G63" s="3" t="str">
        <f t="shared" si="0"/>
        <v>****-**-28</v>
      </c>
      <c r="H63" s="11" t="s">
        <v>187</v>
      </c>
    </row>
    <row r="64" spans="1:8" ht="24.95" customHeight="1">
      <c r="A64" s="14">
        <v>62</v>
      </c>
      <c r="B64" s="4" t="s">
        <v>123</v>
      </c>
      <c r="C64" s="4" t="s">
        <v>128</v>
      </c>
      <c r="D64" s="3" t="s">
        <v>124</v>
      </c>
      <c r="E64" s="3" t="str">
        <f t="shared" si="1"/>
        <v>신*****</v>
      </c>
      <c r="F64" s="8">
        <v>36729</v>
      </c>
      <c r="G64" s="3" t="str">
        <f>REPLACE(F64,1,7,"****-**-")&amp;22</f>
        <v>****-**-22</v>
      </c>
      <c r="H64" s="11" t="s">
        <v>188</v>
      </c>
    </row>
    <row r="65" spans="1:8" ht="24.95" customHeight="1">
      <c r="A65" s="14">
        <v>63</v>
      </c>
      <c r="B65" s="4" t="s">
        <v>123</v>
      </c>
      <c r="C65" s="4" t="s">
        <v>128</v>
      </c>
      <c r="D65" s="3" t="s">
        <v>125</v>
      </c>
      <c r="E65" s="3" t="str">
        <f t="shared" si="1"/>
        <v>최****</v>
      </c>
      <c r="F65" s="8">
        <v>36555</v>
      </c>
      <c r="G65" s="3" t="str">
        <f>REPLACE(F65,1,7,"****-**-")&amp;30</f>
        <v>****-**-30</v>
      </c>
      <c r="H65" s="11" t="s">
        <v>189</v>
      </c>
    </row>
    <row r="66" spans="1:8" ht="24.95" customHeight="1" thickBot="1">
      <c r="A66" s="16">
        <v>64</v>
      </c>
      <c r="B66" s="17" t="s">
        <v>126</v>
      </c>
      <c r="C66" s="17" t="s">
        <v>116</v>
      </c>
      <c r="D66" s="18" t="s">
        <v>127</v>
      </c>
      <c r="E66" s="18" t="str">
        <f t="shared" si="1"/>
        <v>박****</v>
      </c>
      <c r="F66" s="19">
        <v>36899</v>
      </c>
      <c r="G66" s="18" t="str">
        <f>REPLACE(F66,1,7,"****-**-0")&amp;8</f>
        <v>****-**-08</v>
      </c>
      <c r="H66" s="13" t="s">
        <v>190</v>
      </c>
    </row>
  </sheetData>
  <mergeCells count="1">
    <mergeCell ref="A1:H1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8" fitToHeight="0" orientation="portrait" r:id="rId1"/>
  <headerFooter>
    <oddFooter>&amp;C- &amp;P / &amp;N -</oddFooter>
  </headerFooter>
  <rowBreaks count="2" manualBreakCount="2">
    <brk id="27" max="7" man="1"/>
    <brk id="52" max="7" man="1"/>
  </rowBreaks>
  <ignoredErrors>
    <ignoredError sqref="G9 G19 G58 G6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러시아·CIS</vt:lpstr>
      <vt:lpstr>러시아·CIS!Print_Area</vt:lpstr>
      <vt:lpstr>러시아·CIS!Print_Titles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OKF-DN-007</dc:creator>
  <cp:lastModifiedBy>윤혜선</cp:lastModifiedBy>
  <cp:lastPrinted>2022-09-02T07:39:08Z</cp:lastPrinted>
  <dcterms:created xsi:type="dcterms:W3CDTF">2022-07-13T02:38:35Z</dcterms:created>
  <dcterms:modified xsi:type="dcterms:W3CDTF">2022-09-06T04:50:55Z</dcterms:modified>
</cp:coreProperties>
</file>